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ev1\webdev\awningworksinc\wp-content\uploads\"/>
    </mc:Choice>
  </mc:AlternateContent>
  <bookViews>
    <workbookView xWindow="120" yWindow="120" windowWidth="15480" windowHeight="11640"/>
  </bookViews>
  <sheets>
    <sheet name="ROI Calc" sheetId="2" r:id="rId1"/>
    <sheet name="Tables" sheetId="3" r:id="rId2"/>
  </sheets>
  <definedNames>
    <definedName name="_xlnm.Print_Area" localSheetId="0">'ROI Calc'!$A$1:$N$19</definedName>
  </definedNames>
  <calcPr calcId="152511"/>
</workbook>
</file>

<file path=xl/calcChain.xml><?xml version="1.0" encoding="utf-8"?>
<calcChain xmlns="http://schemas.openxmlformats.org/spreadsheetml/2006/main">
  <c r="C16" i="2" l="1"/>
  <c r="J7" i="2"/>
  <c r="E14" i="2"/>
  <c r="E5" i="2"/>
  <c r="E6" i="2" s="1"/>
  <c r="J8" i="2"/>
  <c r="E18" i="2" l="1"/>
  <c r="E17" i="2"/>
  <c r="J15" i="2" s="1"/>
  <c r="J16" i="2" l="1"/>
  <c r="J12" i="2"/>
  <c r="J17" i="2" s="1"/>
</calcChain>
</file>

<file path=xl/sharedStrings.xml><?xml version="1.0" encoding="utf-8"?>
<sst xmlns="http://schemas.openxmlformats.org/spreadsheetml/2006/main" count="30" uniqueCount="30">
  <si>
    <t>Net Profit per Seat</t>
  </si>
  <si>
    <t>Gross Revenue Per Day</t>
  </si>
  <si>
    <t>Total Project Cost</t>
  </si>
  <si>
    <t>Project Cost per Square Foot</t>
  </si>
  <si>
    <t>Years of Use to Breakeven</t>
  </si>
  <si>
    <t>Square Feet of Patio/Deck</t>
  </si>
  <si>
    <t>Enter the Patio/Deck Width in Feet</t>
  </si>
  <si>
    <t>Enter the Patio/Deck Length in Feet</t>
  </si>
  <si>
    <t>Quantity of Tables @</t>
  </si>
  <si>
    <t>1: Define Dining Area</t>
  </si>
  <si>
    <t>2: Revenue</t>
  </si>
  <si>
    <t>Enter the Gross Revenue per Seat</t>
  </si>
  <si>
    <t>Enter the Profit Margin per Seat</t>
  </si>
  <si>
    <t>Enter the Number of Operating Hours per day</t>
  </si>
  <si>
    <t>Enter the Number of Table Turns per Day</t>
  </si>
  <si>
    <t>Net Revenue Per Day</t>
  </si>
  <si>
    <t>3: Project Cost</t>
  </si>
  <si>
    <t>Enter Durasol Product Cost</t>
  </si>
  <si>
    <t>Enter Shipping &amp; Handling Cost</t>
  </si>
  <si>
    <t>Enter Other Materials Cost</t>
  </si>
  <si>
    <t>Enter Installation Cost</t>
  </si>
  <si>
    <t>4: Return on Investment</t>
  </si>
  <si>
    <t xml:space="preserve">Qty of Days Use Needed to Reach Breakeven </t>
  </si>
  <si>
    <t>Enter the Qty of inclement Days that the Patio/Deck is not Usable</t>
  </si>
  <si>
    <t>Enter the Quantity of Seats per Table</t>
  </si>
  <si>
    <t>Enter the Average Occupied Seats per Table</t>
  </si>
  <si>
    <r>
      <t xml:space="preserve">Enter the Quantity of </t>
    </r>
    <r>
      <rPr>
        <i/>
        <sz val="11"/>
        <color indexed="8"/>
        <rFont val="Calibri"/>
        <family val="2"/>
      </rPr>
      <t>Season Extending</t>
    </r>
    <r>
      <rPr>
        <sz val="11"/>
        <color theme="1"/>
        <rFont val="Calibri"/>
        <family val="2"/>
        <scheme val="minor"/>
      </rPr>
      <t xml:space="preserve"> Days of Use</t>
    </r>
  </si>
  <si>
    <t>Additional Gross Revenue Generated</t>
  </si>
  <si>
    <t>Additional Net Revenue Generated</t>
  </si>
  <si>
    <r>
      <t xml:space="preserve"> KE Durasol Awnings</t>
    </r>
    <r>
      <rPr>
        <b/>
        <sz val="36"/>
        <color indexed="10"/>
        <rFont val="Calibri"/>
        <family val="2"/>
      </rPr>
      <t>®</t>
    </r>
    <r>
      <rPr>
        <b/>
        <i/>
        <sz val="36"/>
        <color indexed="10"/>
        <rFont val="Calibri"/>
        <family val="2"/>
      </rPr>
      <t xml:space="preserve"> Gennius</t>
    </r>
    <r>
      <rPr>
        <b/>
        <sz val="36"/>
        <color indexed="10"/>
        <rFont val="Calibri"/>
        <family val="2"/>
      </rPr>
      <t>™</t>
    </r>
    <r>
      <rPr>
        <b/>
        <i/>
        <sz val="36"/>
        <color indexed="10"/>
        <rFont val="Calibri"/>
        <family val="2"/>
      </rPr>
      <t xml:space="preserve"> Restaurant ROI Calculator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</si>
</sst>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\ &quot;Ft&quot;"/>
    <numFmt numFmtId="165" formatCode="0\ &quot;Sq Ft&quot;"/>
    <numFmt numFmtId="166" formatCode="0\ &quot;Sq Ft per Table&quot;"/>
    <numFmt numFmtId="167" formatCode="0\ &quot;Tables&quot;"/>
    <numFmt numFmtId="168" formatCode="&quot;$&quot;0\ &quot;per Seat&quot;"/>
    <numFmt numFmtId="169" formatCode="0.00\ &quot;%&quot;"/>
    <numFmt numFmtId="170" formatCode="&quot;$&quot;#,##0.00"/>
    <numFmt numFmtId="171" formatCode="&quot;$&quot;#,##0"/>
    <numFmt numFmtId="172" formatCode="0.00\ &quot;Hours per Avg Stay&quot;"/>
    <numFmt numFmtId="173" formatCode="0\ &quot;Days&quot;"/>
    <numFmt numFmtId="174" formatCode="0.00\ &quot;Years&quot;"/>
  </numFmts>
  <fonts count="5" x14ac:knownFonts="1">
    <font>
      <sz val="11"/>
      <color theme="1"/>
      <name val="Calibri"/>
      <family val="2"/>
      <scheme val="minor"/>
    </font>
    <font>
      <b/>
      <i/>
      <sz val="28"/>
      <color indexed="8"/>
      <name val="Calibri"/>
      <family val="2"/>
    </font>
    <font>
      <i/>
      <sz val="11"/>
      <color indexed="8"/>
      <name val="Calibri"/>
      <family val="2"/>
    </font>
    <font>
      <b/>
      <i/>
      <sz val="36"/>
      <color indexed="10"/>
      <name val="Calibri"/>
      <family val="2"/>
    </font>
    <font>
      <b/>
      <sz val="36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165" fontId="0" fillId="0" borderId="0" xfId="0" applyNumberFormat="1" applyAlignment="1" applyProtection="1">
      <alignment horizontal="center" vertical="center"/>
      <protection hidden="1"/>
    </xf>
    <xf numFmtId="167" fontId="0" fillId="0" borderId="0" xfId="0" applyNumberFormat="1" applyAlignment="1" applyProtection="1">
      <alignment horizontal="center" vertical="center"/>
      <protection hidden="1"/>
    </xf>
    <xf numFmtId="170" fontId="0" fillId="0" borderId="0" xfId="0" applyNumberFormat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173" fontId="0" fillId="0" borderId="0" xfId="0" applyNumberFormat="1" applyAlignment="1" applyProtection="1">
      <alignment horizontal="center" vertical="center"/>
      <protection hidden="1"/>
    </xf>
    <xf numFmtId="170" fontId="0" fillId="0" borderId="0" xfId="0" applyNumberFormat="1" applyAlignment="1" applyProtection="1">
      <alignment horizontal="center" vertical="center"/>
      <protection hidden="1"/>
    </xf>
    <xf numFmtId="171" fontId="0" fillId="0" borderId="0" xfId="0" applyNumberFormat="1" applyAlignment="1" applyProtection="1">
      <alignment horizontal="center" vertical="center"/>
      <protection hidden="1"/>
    </xf>
    <xf numFmtId="172" fontId="0" fillId="0" borderId="0" xfId="0" applyNumberFormat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vertical="center"/>
      <protection hidden="1"/>
    </xf>
    <xf numFmtId="174" fontId="0" fillId="2" borderId="2" xfId="0" applyNumberFormat="1" applyFill="1" applyBorder="1" applyAlignment="1" applyProtection="1">
      <alignment horizontal="center" vertical="center"/>
      <protection hidden="1"/>
    </xf>
    <xf numFmtId="164" fontId="0" fillId="3" borderId="0" xfId="0" applyNumberFormat="1" applyFill="1" applyAlignment="1" applyProtection="1">
      <alignment horizontal="center" vertical="center"/>
      <protection locked="0" hidden="1"/>
    </xf>
    <xf numFmtId="0" fontId="0" fillId="3" borderId="0" xfId="0" applyFill="1" applyAlignment="1" applyProtection="1">
      <alignment horizontal="center" vertical="center"/>
      <protection locked="0" hidden="1"/>
    </xf>
    <xf numFmtId="168" fontId="0" fillId="3" borderId="0" xfId="0" applyNumberFormat="1" applyFill="1" applyAlignment="1" applyProtection="1">
      <alignment horizontal="center" vertical="center"/>
      <protection locked="0" hidden="1"/>
    </xf>
    <xf numFmtId="169" fontId="0" fillId="3" borderId="0" xfId="0" applyNumberFormat="1" applyFill="1" applyAlignment="1" applyProtection="1">
      <alignment horizontal="center" vertical="center"/>
      <protection locked="0" hidden="1"/>
    </xf>
    <xf numFmtId="170" fontId="0" fillId="3" borderId="0" xfId="0" applyNumberFormat="1" applyFill="1" applyAlignment="1" applyProtection="1">
      <alignment horizontal="right" vertical="center"/>
      <protection locked="0" hidden="1"/>
    </xf>
    <xf numFmtId="173" fontId="0" fillId="3" borderId="0" xfId="0" applyNumberFormat="1" applyFill="1" applyAlignment="1" applyProtection="1">
      <alignment horizontal="center" vertical="center"/>
      <protection locked="0" hidden="1"/>
    </xf>
    <xf numFmtId="166" fontId="0" fillId="0" borderId="0" xfId="0" applyNumberFormat="1" applyAlignment="1" applyProtection="1">
      <alignment horizontal="left" vertical="center" wrapText="1"/>
      <protection locked="0" hidden="1"/>
    </xf>
    <xf numFmtId="0" fontId="3" fillId="0" borderId="0" xfId="0" applyFont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E$3" max="500" page="10" val="30"/>
</file>

<file path=xl/ctrlProps/ctrlProp10.xml><?xml version="1.0" encoding="utf-8"?>
<formControlPr xmlns="http://schemas.microsoft.com/office/spreadsheetml/2009/9/main" objectType="Drop" dropStyle="combo" dx="15" fmlaLink="$J$13" fmlaRange="Tables!$C$1:$C$50" sel="15" val="8"/>
</file>

<file path=xl/ctrlProps/ctrlProp11.xml><?xml version="1.0" encoding="utf-8"?>
<formControlPr xmlns="http://schemas.microsoft.com/office/spreadsheetml/2009/9/main" objectType="Drop" dropStyle="combo" dx="15" fmlaLink="$J$14" fmlaRange="Tables!$C$1:$C$50" sel="15" val="9"/>
</file>

<file path=xl/ctrlProps/ctrlProp2.xml><?xml version="1.0" encoding="utf-8"?>
<formControlPr xmlns="http://schemas.microsoft.com/office/spreadsheetml/2009/9/main" objectType="Spin" dx="16" fmlaLink="$E$4" max="500" page="10" val="20"/>
</file>

<file path=xl/ctrlProps/ctrlProp3.xml><?xml version="1.0" encoding="utf-8"?>
<formControlPr xmlns="http://schemas.microsoft.com/office/spreadsheetml/2009/9/main" objectType="Spin" dx="16" fmlaLink="$C$6" max="100" min="35" page="10" val="49"/>
</file>

<file path=xl/ctrlProps/ctrlProp4.xml><?xml version="1.0" encoding="utf-8"?>
<formControlPr xmlns="http://schemas.microsoft.com/office/spreadsheetml/2009/9/main" objectType="Drop" dropStyle="combo" dx="15" fmlaLink="$E$7" fmlaRange="Tables!$A$1:$A$12" sel="4" val="0"/>
</file>

<file path=xl/ctrlProps/ctrlProp5.xml><?xml version="1.0" encoding="utf-8"?>
<formControlPr xmlns="http://schemas.microsoft.com/office/spreadsheetml/2009/9/main" objectType="Drop" dropStyle="combo" dx="15" fmlaLink="$E$8" fmlaRange="Tables!$A$1:$A$12" sel="3" val="0"/>
</file>

<file path=xl/ctrlProps/ctrlProp6.xml><?xml version="1.0" encoding="utf-8"?>
<formControlPr xmlns="http://schemas.microsoft.com/office/spreadsheetml/2009/9/main" objectType="Spin" dx="16" fmlaLink="$E$12" max="200" min="15" page="10" val="30"/>
</file>

<file path=xl/ctrlProps/ctrlProp7.xml><?xml version="1.0" encoding="utf-8"?>
<formControlPr xmlns="http://schemas.microsoft.com/office/spreadsheetml/2009/9/main" objectType="Spin" dx="16" fmlaLink="$E$13" max="200" min="5" page="10" val="30"/>
</file>

<file path=xl/ctrlProps/ctrlProp8.xml><?xml version="1.0" encoding="utf-8"?>
<formControlPr xmlns="http://schemas.microsoft.com/office/spreadsheetml/2009/9/main" objectType="Drop" dropStyle="combo" dx="15" fmlaLink="$E$15" fmlaRange="Tables!$B$1:$B$24" sel="5" val="4"/>
</file>

<file path=xl/ctrlProps/ctrlProp9.xml><?xml version="1.0" encoding="utf-8"?>
<formControlPr xmlns="http://schemas.microsoft.com/office/spreadsheetml/2009/9/main" objectType="Drop" dropStyle="combo" dx="15" fmlaLink="$E$16" fmlaRange="Tables!$A$1:$A$12" sel="4" val="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161925</xdr:rowOff>
    </xdr:from>
    <xdr:to>
      <xdr:col>13</xdr:col>
      <xdr:colOff>76200</xdr:colOff>
      <xdr:row>18</xdr:row>
      <xdr:rowOff>238125</xdr:rowOff>
    </xdr:to>
    <xdr:sp macro="" textlink="">
      <xdr:nvSpPr>
        <xdr:cNvPr id="23" name="Rounded Rectangle 22"/>
        <xdr:cNvSpPr/>
      </xdr:nvSpPr>
      <xdr:spPr>
        <a:xfrm>
          <a:off x="6048375" y="4048125"/>
          <a:ext cx="5724525" cy="353377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0</xdr:colOff>
      <xdr:row>0</xdr:row>
      <xdr:rowOff>714376</xdr:rowOff>
    </xdr:from>
    <xdr:to>
      <xdr:col>13</xdr:col>
      <xdr:colOff>76200</xdr:colOff>
      <xdr:row>8</xdr:row>
      <xdr:rowOff>238126</xdr:rowOff>
    </xdr:to>
    <xdr:sp macro="" textlink="">
      <xdr:nvSpPr>
        <xdr:cNvPr id="21" name="Rounded Rectangle 20"/>
        <xdr:cNvSpPr/>
      </xdr:nvSpPr>
      <xdr:spPr>
        <a:xfrm>
          <a:off x="6048375" y="714376"/>
          <a:ext cx="5724525" cy="30480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171450</xdr:colOff>
      <xdr:row>9</xdr:row>
      <xdr:rowOff>161926</xdr:rowOff>
    </xdr:from>
    <xdr:to>
      <xdr:col>6</xdr:col>
      <xdr:colOff>104775</xdr:colOff>
      <xdr:row>18</xdr:row>
      <xdr:rowOff>266701</xdr:rowOff>
    </xdr:to>
    <xdr:sp macro="" textlink="">
      <xdr:nvSpPr>
        <xdr:cNvPr id="20" name="Rounded Rectangle 19"/>
        <xdr:cNvSpPr/>
      </xdr:nvSpPr>
      <xdr:spPr>
        <a:xfrm>
          <a:off x="171450" y="4048126"/>
          <a:ext cx="5724525" cy="356235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152400</xdr:colOff>
      <xdr:row>0</xdr:row>
      <xdr:rowOff>685800</xdr:rowOff>
    </xdr:from>
    <xdr:to>
      <xdr:col>6</xdr:col>
      <xdr:colOff>85725</xdr:colOff>
      <xdr:row>8</xdr:row>
      <xdr:rowOff>257175</xdr:rowOff>
    </xdr:to>
    <xdr:sp macro="" textlink="">
      <xdr:nvSpPr>
        <xdr:cNvPr id="2" name="Rounded Rectangle 1"/>
        <xdr:cNvSpPr/>
      </xdr:nvSpPr>
      <xdr:spPr>
        <a:xfrm>
          <a:off x="152400" y="685800"/>
          <a:ext cx="5724525" cy="30956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2</xdr:row>
          <xdr:rowOff>38100</xdr:rowOff>
        </xdr:from>
        <xdr:to>
          <xdr:col>5</xdr:col>
          <xdr:colOff>361950</xdr:colOff>
          <xdr:row>2</xdr:row>
          <xdr:rowOff>342900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3</xdr:row>
          <xdr:rowOff>38100</xdr:rowOff>
        </xdr:from>
        <xdr:to>
          <xdr:col>5</xdr:col>
          <xdr:colOff>361950</xdr:colOff>
          <xdr:row>3</xdr:row>
          <xdr:rowOff>333375</xdr:rowOff>
        </xdr:to>
        <xdr:sp macro="" textlink="">
          <xdr:nvSpPr>
            <xdr:cNvPr id="2051" name="Spinner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5</xdr:row>
          <xdr:rowOff>38100</xdr:rowOff>
        </xdr:from>
        <xdr:to>
          <xdr:col>3</xdr:col>
          <xdr:colOff>323850</xdr:colOff>
          <xdr:row>5</xdr:row>
          <xdr:rowOff>333375</xdr:rowOff>
        </xdr:to>
        <xdr:sp macro="" textlink="">
          <xdr:nvSpPr>
            <xdr:cNvPr id="2052" name="Spinner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</xdr:row>
          <xdr:rowOff>47625</xdr:rowOff>
        </xdr:from>
        <xdr:to>
          <xdr:col>5</xdr:col>
          <xdr:colOff>571500</xdr:colOff>
          <xdr:row>6</xdr:row>
          <xdr:rowOff>323850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</xdr:row>
          <xdr:rowOff>47625</xdr:rowOff>
        </xdr:from>
        <xdr:to>
          <xdr:col>5</xdr:col>
          <xdr:colOff>571500</xdr:colOff>
          <xdr:row>7</xdr:row>
          <xdr:rowOff>323850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11</xdr:row>
          <xdr:rowOff>38100</xdr:rowOff>
        </xdr:from>
        <xdr:to>
          <xdr:col>5</xdr:col>
          <xdr:colOff>361950</xdr:colOff>
          <xdr:row>11</xdr:row>
          <xdr:rowOff>333375</xdr:rowOff>
        </xdr:to>
        <xdr:sp macro="" textlink="">
          <xdr:nvSpPr>
            <xdr:cNvPr id="2058" name="Spinner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12</xdr:row>
          <xdr:rowOff>38100</xdr:rowOff>
        </xdr:from>
        <xdr:to>
          <xdr:col>5</xdr:col>
          <xdr:colOff>361950</xdr:colOff>
          <xdr:row>12</xdr:row>
          <xdr:rowOff>333375</xdr:rowOff>
        </xdr:to>
        <xdr:sp macro="" textlink="">
          <xdr:nvSpPr>
            <xdr:cNvPr id="2060" name="Spinner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</xdr:row>
          <xdr:rowOff>47625</xdr:rowOff>
        </xdr:from>
        <xdr:to>
          <xdr:col>5</xdr:col>
          <xdr:colOff>561975</xdr:colOff>
          <xdr:row>14</xdr:row>
          <xdr:rowOff>323850</xdr:rowOff>
        </xdr:to>
        <xdr:sp macro="" textlink="">
          <xdr:nvSpPr>
            <xdr:cNvPr id="2062" name="Drop Down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15</xdr:row>
          <xdr:rowOff>57150</xdr:rowOff>
        </xdr:from>
        <xdr:to>
          <xdr:col>5</xdr:col>
          <xdr:colOff>552450</xdr:colOff>
          <xdr:row>15</xdr:row>
          <xdr:rowOff>333375</xdr:rowOff>
        </xdr:to>
        <xdr:sp macro="" textlink="">
          <xdr:nvSpPr>
            <xdr:cNvPr id="2063" name="Drop Down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</xdr:row>
          <xdr:rowOff>66675</xdr:rowOff>
        </xdr:from>
        <xdr:to>
          <xdr:col>10</xdr:col>
          <xdr:colOff>542925</xdr:colOff>
          <xdr:row>12</xdr:row>
          <xdr:rowOff>342900</xdr:rowOff>
        </xdr:to>
        <xdr:sp macro="" textlink="">
          <xdr:nvSpPr>
            <xdr:cNvPr id="2068" name="Drop Down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13</xdr:row>
          <xdr:rowOff>66675</xdr:rowOff>
        </xdr:from>
        <xdr:to>
          <xdr:col>10</xdr:col>
          <xdr:colOff>542925</xdr:colOff>
          <xdr:row>13</xdr:row>
          <xdr:rowOff>342900</xdr:rowOff>
        </xdr:to>
        <xdr:sp macro="" textlink="">
          <xdr:nvSpPr>
            <xdr:cNvPr id="2069" name="Drop Down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76200</xdr:colOff>
      <xdr:row>19</xdr:row>
      <xdr:rowOff>152400</xdr:rowOff>
    </xdr:from>
    <xdr:to>
      <xdr:col>9</xdr:col>
      <xdr:colOff>635000</xdr:colOff>
      <xdr:row>20</xdr:row>
      <xdr:rowOff>238252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7937500"/>
          <a:ext cx="7315200" cy="454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18"/>
  <sheetViews>
    <sheetView showGridLines="0" showRowColHeaders="0" tabSelected="1" zoomScale="75" zoomScaleNormal="100" workbookViewId="0">
      <selection activeCell="S16" sqref="S16"/>
    </sheetView>
  </sheetViews>
  <sheetFormatPr defaultRowHeight="28.5" customHeight="1" x14ac:dyDescent="0.25"/>
  <cols>
    <col min="1" max="1" width="3.85546875" style="1" customWidth="1"/>
    <col min="2" max="2" width="33.85546875" style="1" customWidth="1"/>
    <col min="3" max="3" width="22" style="3" customWidth="1"/>
    <col min="4" max="4" width="6.28515625" style="1" customWidth="1"/>
    <col min="5" max="5" width="12.5703125" style="1" bestFit="1" customWidth="1"/>
    <col min="6" max="6" width="9.140625" style="1"/>
    <col min="7" max="8" width="3.85546875" style="1" customWidth="1"/>
    <col min="9" max="9" width="43.5703125" style="1" customWidth="1"/>
    <col min="10" max="10" width="15.140625" style="1" customWidth="1"/>
    <col min="11" max="11" width="9.140625" style="1"/>
    <col min="12" max="12" width="3.85546875" style="1" customWidth="1"/>
    <col min="13" max="16384" width="9.140625" style="1"/>
  </cols>
  <sheetData>
    <row r="1" spans="1:14" ht="64.5" customHeight="1" x14ac:dyDescent="0.25">
      <c r="A1" s="24" t="s">
        <v>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28.5" customHeight="1" x14ac:dyDescent="0.55000000000000004">
      <c r="B2" s="2" t="s">
        <v>9</v>
      </c>
      <c r="I2" s="2" t="s">
        <v>16</v>
      </c>
    </row>
    <row r="3" spans="1:14" ht="30.75" customHeight="1" x14ac:dyDescent="0.25">
      <c r="B3" s="4" t="s">
        <v>6</v>
      </c>
      <c r="E3" s="17">
        <v>30</v>
      </c>
      <c r="I3" s="5" t="s">
        <v>17</v>
      </c>
      <c r="J3" s="21">
        <v>0</v>
      </c>
    </row>
    <row r="4" spans="1:14" ht="30.75" customHeight="1" x14ac:dyDescent="0.25">
      <c r="B4" s="4" t="s">
        <v>7</v>
      </c>
      <c r="E4" s="17">
        <v>20</v>
      </c>
      <c r="I4" s="5" t="s">
        <v>18</v>
      </c>
      <c r="J4" s="21">
        <v>0</v>
      </c>
    </row>
    <row r="5" spans="1:14" ht="30.75" customHeight="1" x14ac:dyDescent="0.25">
      <c r="B5" s="4" t="s">
        <v>5</v>
      </c>
      <c r="E5" s="6">
        <f>PRODUCT($E$3,$E$4)</f>
        <v>600</v>
      </c>
      <c r="I5" s="5" t="s">
        <v>19</v>
      </c>
      <c r="J5" s="21">
        <v>0</v>
      </c>
    </row>
    <row r="6" spans="1:14" ht="30.75" customHeight="1" x14ac:dyDescent="0.25">
      <c r="B6" s="4" t="s">
        <v>8</v>
      </c>
      <c r="C6" s="23">
        <v>49</v>
      </c>
      <c r="E6" s="7">
        <f>ROUND($E$5/$C$6,0)</f>
        <v>12</v>
      </c>
      <c r="I6" s="5" t="s">
        <v>20</v>
      </c>
      <c r="J6" s="21">
        <v>0</v>
      </c>
    </row>
    <row r="7" spans="1:14" ht="30.75" customHeight="1" x14ac:dyDescent="0.25">
      <c r="B7" s="4" t="s">
        <v>24</v>
      </c>
      <c r="E7" s="18">
        <v>4</v>
      </c>
      <c r="I7" s="5" t="s">
        <v>2</v>
      </c>
      <c r="J7" s="8">
        <f>SUM($J$3:$J$6)</f>
        <v>0</v>
      </c>
    </row>
    <row r="8" spans="1:14" ht="30.75" customHeight="1" x14ac:dyDescent="0.25">
      <c r="B8" s="9" t="s">
        <v>25</v>
      </c>
      <c r="E8" s="18">
        <v>3</v>
      </c>
      <c r="I8" s="5" t="s">
        <v>3</v>
      </c>
      <c r="J8" s="8">
        <f>$J$7/$E$5</f>
        <v>0</v>
      </c>
    </row>
    <row r="11" spans="1:14" ht="28.5" customHeight="1" x14ac:dyDescent="0.55000000000000004">
      <c r="B11" s="2" t="s">
        <v>10</v>
      </c>
      <c r="I11" s="2" t="s">
        <v>21</v>
      </c>
    </row>
    <row r="12" spans="1:14" ht="30.75" customHeight="1" x14ac:dyDescent="0.25">
      <c r="B12" s="4" t="s">
        <v>11</v>
      </c>
      <c r="E12" s="19">
        <v>30</v>
      </c>
      <c r="I12" s="10" t="s">
        <v>22</v>
      </c>
      <c r="J12" s="11">
        <f>ROUNDUP($J$7/$E$18,0)</f>
        <v>0</v>
      </c>
    </row>
    <row r="13" spans="1:14" ht="30.75" customHeight="1" x14ac:dyDescent="0.25">
      <c r="B13" s="4" t="s">
        <v>12</v>
      </c>
      <c r="E13" s="20">
        <v>30</v>
      </c>
      <c r="I13" s="10" t="s">
        <v>23</v>
      </c>
      <c r="J13" s="22">
        <v>15</v>
      </c>
    </row>
    <row r="14" spans="1:14" ht="30.75" customHeight="1" x14ac:dyDescent="0.25">
      <c r="B14" s="4" t="s">
        <v>0</v>
      </c>
      <c r="E14" s="12">
        <f>$E$12*($E$13/100)</f>
        <v>9</v>
      </c>
      <c r="I14" s="3" t="s">
        <v>26</v>
      </c>
      <c r="J14" s="22">
        <v>15</v>
      </c>
    </row>
    <row r="15" spans="1:14" ht="30.75" customHeight="1" x14ac:dyDescent="0.25">
      <c r="B15" s="9" t="s">
        <v>13</v>
      </c>
      <c r="E15" s="18">
        <v>5</v>
      </c>
      <c r="I15" s="5" t="s">
        <v>27</v>
      </c>
      <c r="J15" s="13">
        <f>SUM($J$14,$J$13)*$E$17</f>
        <v>129600</v>
      </c>
    </row>
    <row r="16" spans="1:14" ht="30.75" customHeight="1" thickBot="1" x14ac:dyDescent="0.3">
      <c r="B16" s="9" t="s">
        <v>14</v>
      </c>
      <c r="C16" s="14">
        <f>$E$15/$E$16</f>
        <v>1.25</v>
      </c>
      <c r="E16" s="18">
        <v>4</v>
      </c>
      <c r="I16" s="5" t="s">
        <v>28</v>
      </c>
      <c r="J16" s="13">
        <f>SUM($J$14,$J$13)*$E$18</f>
        <v>38880</v>
      </c>
    </row>
    <row r="17" spans="2:10" ht="30.75" customHeight="1" thickBot="1" x14ac:dyDescent="0.3">
      <c r="B17" s="4" t="s">
        <v>1</v>
      </c>
      <c r="E17" s="13">
        <f>PRODUCT($E$16,$E$12,$E$8,$E$6)</f>
        <v>4320</v>
      </c>
      <c r="I17" s="15" t="s">
        <v>4</v>
      </c>
      <c r="J17" s="16">
        <f>$J$12/(SUM($J$13,$J$14))</f>
        <v>0</v>
      </c>
    </row>
    <row r="18" spans="2:10" ht="30.75" customHeight="1" x14ac:dyDescent="0.25">
      <c r="B18" s="4" t="s">
        <v>15</v>
      </c>
      <c r="E18" s="13">
        <f>PRODUCT($E$16,$E$14,$E$8,$E$6)</f>
        <v>1296</v>
      </c>
    </row>
  </sheetData>
  <sheetProtection sheet="1" objects="1" scenarios="1"/>
  <mergeCells count="1">
    <mergeCell ref="A1:N1"/>
  </mergeCells>
  <phoneticPr fontId="0" type="noConversion"/>
  <printOptions horizontalCentered="1" verticalCentered="1"/>
  <pageMargins left="0.2" right="0.2" top="0.25" bottom="0.25" header="0.3" footer="0.3"/>
  <pageSetup scale="7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Spinner 2">
              <controlPr defaultSize="0" autoPict="0">
                <anchor moveWithCells="1" sizeWithCells="1">
                  <from>
                    <xdr:col>5</xdr:col>
                    <xdr:colOff>57150</xdr:colOff>
                    <xdr:row>2</xdr:row>
                    <xdr:rowOff>38100</xdr:rowOff>
                  </from>
                  <to>
                    <xdr:col>5</xdr:col>
                    <xdr:colOff>361950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Spinner 3">
              <controlPr defaultSize="0" autoPict="0">
                <anchor moveWithCells="1" sizeWithCells="1">
                  <from>
                    <xdr:col>5</xdr:col>
                    <xdr:colOff>66675</xdr:colOff>
                    <xdr:row>3</xdr:row>
                    <xdr:rowOff>38100</xdr:rowOff>
                  </from>
                  <to>
                    <xdr:col>5</xdr:col>
                    <xdr:colOff>361950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Spinner 4">
              <controlPr defaultSize="0" autoPict="0">
                <anchor moveWithCells="1" sizeWithCells="1">
                  <from>
                    <xdr:col>3</xdr:col>
                    <xdr:colOff>28575</xdr:colOff>
                    <xdr:row>5</xdr:row>
                    <xdr:rowOff>38100</xdr:rowOff>
                  </from>
                  <to>
                    <xdr:col>3</xdr:col>
                    <xdr:colOff>323850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Drop Down 6">
              <controlPr defaultSize="0" autoLine="0" autoPict="0">
                <anchor moveWithCells="1">
                  <from>
                    <xdr:col>5</xdr:col>
                    <xdr:colOff>76200</xdr:colOff>
                    <xdr:row>6</xdr:row>
                    <xdr:rowOff>47625</xdr:rowOff>
                  </from>
                  <to>
                    <xdr:col>5</xdr:col>
                    <xdr:colOff>571500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Drop Down 9">
              <controlPr defaultSize="0" autoLine="0" autoPict="0">
                <anchor moveWithCells="1">
                  <from>
                    <xdr:col>5</xdr:col>
                    <xdr:colOff>76200</xdr:colOff>
                    <xdr:row>7</xdr:row>
                    <xdr:rowOff>47625</xdr:rowOff>
                  </from>
                  <to>
                    <xdr:col>5</xdr:col>
                    <xdr:colOff>571500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Spinner 10">
              <controlPr defaultSize="0" autoPict="0">
                <anchor moveWithCells="1" sizeWithCells="1">
                  <from>
                    <xdr:col>5</xdr:col>
                    <xdr:colOff>66675</xdr:colOff>
                    <xdr:row>11</xdr:row>
                    <xdr:rowOff>38100</xdr:rowOff>
                  </from>
                  <to>
                    <xdr:col>5</xdr:col>
                    <xdr:colOff>361950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Spinner 12">
              <controlPr defaultSize="0" autoPict="0">
                <anchor moveWithCells="1" sizeWithCells="1">
                  <from>
                    <xdr:col>5</xdr:col>
                    <xdr:colOff>66675</xdr:colOff>
                    <xdr:row>12</xdr:row>
                    <xdr:rowOff>38100</xdr:rowOff>
                  </from>
                  <to>
                    <xdr:col>5</xdr:col>
                    <xdr:colOff>361950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Drop Down 14">
              <controlPr defaultSize="0" autoLine="0" autoPict="0">
                <anchor moveWithCells="1">
                  <from>
                    <xdr:col>5</xdr:col>
                    <xdr:colOff>66675</xdr:colOff>
                    <xdr:row>14</xdr:row>
                    <xdr:rowOff>47625</xdr:rowOff>
                  </from>
                  <to>
                    <xdr:col>5</xdr:col>
                    <xdr:colOff>561975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Drop Down 15">
              <controlPr defaultSize="0" autoLine="0" autoPict="0">
                <anchor moveWithCells="1">
                  <from>
                    <xdr:col>5</xdr:col>
                    <xdr:colOff>57150</xdr:colOff>
                    <xdr:row>15</xdr:row>
                    <xdr:rowOff>57150</xdr:rowOff>
                  </from>
                  <to>
                    <xdr:col>5</xdr:col>
                    <xdr:colOff>552450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3" name="Drop Down 20">
              <controlPr defaultSize="0" autoLine="0" autoPict="0">
                <anchor moveWithCells="1">
                  <from>
                    <xdr:col>10</xdr:col>
                    <xdr:colOff>47625</xdr:colOff>
                    <xdr:row>12</xdr:row>
                    <xdr:rowOff>66675</xdr:rowOff>
                  </from>
                  <to>
                    <xdr:col>10</xdr:col>
                    <xdr:colOff>542925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4" name="Drop Down 21">
              <controlPr defaultSize="0" autoLine="0" autoPict="0">
                <anchor moveWithCells="1">
                  <from>
                    <xdr:col>10</xdr:col>
                    <xdr:colOff>47625</xdr:colOff>
                    <xdr:row>13</xdr:row>
                    <xdr:rowOff>66675</xdr:rowOff>
                  </from>
                  <to>
                    <xdr:col>10</xdr:col>
                    <xdr:colOff>542925</xdr:colOff>
                    <xdr:row>13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50"/>
  <sheetViews>
    <sheetView workbookViewId="0"/>
  </sheetViews>
  <sheetFormatPr defaultRowHeight="15" x14ac:dyDescent="0.25"/>
  <cols>
    <col min="1" max="16384" width="9.140625" style="1"/>
  </cols>
  <sheetData>
    <row r="1" spans="1:3" x14ac:dyDescent="0.25">
      <c r="A1" s="1">
        <v>1</v>
      </c>
      <c r="B1" s="1">
        <v>1</v>
      </c>
      <c r="C1" s="1">
        <v>1</v>
      </c>
    </row>
    <row r="2" spans="1:3" x14ac:dyDescent="0.25">
      <c r="A2" s="1">
        <v>2</v>
      </c>
      <c r="B2" s="1">
        <v>2</v>
      </c>
      <c r="C2" s="1">
        <v>2</v>
      </c>
    </row>
    <row r="3" spans="1:3" x14ac:dyDescent="0.25">
      <c r="A3" s="1">
        <v>3</v>
      </c>
      <c r="B3" s="1">
        <v>3</v>
      </c>
      <c r="C3" s="1">
        <v>3</v>
      </c>
    </row>
    <row r="4" spans="1:3" x14ac:dyDescent="0.25">
      <c r="A4" s="1">
        <v>4</v>
      </c>
      <c r="B4" s="1">
        <v>4</v>
      </c>
      <c r="C4" s="1">
        <v>4</v>
      </c>
    </row>
    <row r="5" spans="1:3" x14ac:dyDescent="0.25">
      <c r="A5" s="1">
        <v>5</v>
      </c>
      <c r="B5" s="1">
        <v>5</v>
      </c>
      <c r="C5" s="1">
        <v>5</v>
      </c>
    </row>
    <row r="6" spans="1:3" x14ac:dyDescent="0.25">
      <c r="A6" s="1">
        <v>6</v>
      </c>
      <c r="B6" s="1">
        <v>6</v>
      </c>
      <c r="C6" s="1">
        <v>6</v>
      </c>
    </row>
    <row r="7" spans="1:3" x14ac:dyDescent="0.25">
      <c r="A7" s="1">
        <v>7</v>
      </c>
      <c r="B7" s="1">
        <v>7</v>
      </c>
      <c r="C7" s="1">
        <v>7</v>
      </c>
    </row>
    <row r="8" spans="1:3" x14ac:dyDescent="0.25">
      <c r="A8" s="1">
        <v>8</v>
      </c>
      <c r="B8" s="1">
        <v>8</v>
      </c>
      <c r="C8" s="1">
        <v>8</v>
      </c>
    </row>
    <row r="9" spans="1:3" x14ac:dyDescent="0.25">
      <c r="A9" s="1">
        <v>9</v>
      </c>
      <c r="B9" s="1">
        <v>9</v>
      </c>
      <c r="C9" s="1">
        <v>9</v>
      </c>
    </row>
    <row r="10" spans="1:3" x14ac:dyDescent="0.25">
      <c r="A10" s="1">
        <v>10</v>
      </c>
      <c r="B10" s="1">
        <v>10</v>
      </c>
      <c r="C10" s="1">
        <v>10</v>
      </c>
    </row>
    <row r="11" spans="1:3" x14ac:dyDescent="0.25">
      <c r="A11" s="1">
        <v>11</v>
      </c>
      <c r="B11" s="1">
        <v>11</v>
      </c>
      <c r="C11" s="1">
        <v>11</v>
      </c>
    </row>
    <row r="12" spans="1:3" x14ac:dyDescent="0.25">
      <c r="A12" s="1">
        <v>12</v>
      </c>
      <c r="B12" s="1">
        <v>12</v>
      </c>
      <c r="C12" s="1">
        <v>12</v>
      </c>
    </row>
    <row r="13" spans="1:3" x14ac:dyDescent="0.25">
      <c r="B13" s="1">
        <v>13</v>
      </c>
      <c r="C13" s="1">
        <v>13</v>
      </c>
    </row>
    <row r="14" spans="1:3" x14ac:dyDescent="0.25">
      <c r="B14" s="1">
        <v>14</v>
      </c>
      <c r="C14" s="1">
        <v>14</v>
      </c>
    </row>
    <row r="15" spans="1:3" x14ac:dyDescent="0.25">
      <c r="B15" s="1">
        <v>15</v>
      </c>
      <c r="C15" s="1">
        <v>15</v>
      </c>
    </row>
    <row r="16" spans="1:3" x14ac:dyDescent="0.25">
      <c r="B16" s="1">
        <v>16</v>
      </c>
      <c r="C16" s="1">
        <v>16</v>
      </c>
    </row>
    <row r="17" spans="2:3" x14ac:dyDescent="0.25">
      <c r="B17" s="1">
        <v>17</v>
      </c>
      <c r="C17" s="1">
        <v>17</v>
      </c>
    </row>
    <row r="18" spans="2:3" x14ac:dyDescent="0.25">
      <c r="B18" s="1">
        <v>18</v>
      </c>
      <c r="C18" s="1">
        <v>18</v>
      </c>
    </row>
    <row r="19" spans="2:3" x14ac:dyDescent="0.25">
      <c r="B19" s="1">
        <v>19</v>
      </c>
      <c r="C19" s="1">
        <v>19</v>
      </c>
    </row>
    <row r="20" spans="2:3" x14ac:dyDescent="0.25">
      <c r="B20" s="1">
        <v>20</v>
      </c>
      <c r="C20" s="1">
        <v>20</v>
      </c>
    </row>
    <row r="21" spans="2:3" x14ac:dyDescent="0.25">
      <c r="B21" s="1">
        <v>21</v>
      </c>
      <c r="C21" s="1">
        <v>21</v>
      </c>
    </row>
    <row r="22" spans="2:3" x14ac:dyDescent="0.25">
      <c r="B22" s="1">
        <v>22</v>
      </c>
      <c r="C22" s="1">
        <v>22</v>
      </c>
    </row>
    <row r="23" spans="2:3" x14ac:dyDescent="0.25">
      <c r="B23" s="1">
        <v>23</v>
      </c>
      <c r="C23" s="1">
        <v>23</v>
      </c>
    </row>
    <row r="24" spans="2:3" x14ac:dyDescent="0.25">
      <c r="B24" s="1">
        <v>24</v>
      </c>
      <c r="C24" s="1">
        <v>24</v>
      </c>
    </row>
    <row r="25" spans="2:3" x14ac:dyDescent="0.25">
      <c r="C25" s="1">
        <v>25</v>
      </c>
    </row>
    <row r="26" spans="2:3" x14ac:dyDescent="0.25">
      <c r="C26" s="1">
        <v>26</v>
      </c>
    </row>
    <row r="27" spans="2:3" x14ac:dyDescent="0.25">
      <c r="C27" s="1">
        <v>27</v>
      </c>
    </row>
    <row r="28" spans="2:3" x14ac:dyDescent="0.25">
      <c r="C28" s="1">
        <v>28</v>
      </c>
    </row>
    <row r="29" spans="2:3" x14ac:dyDescent="0.25">
      <c r="C29" s="1">
        <v>29</v>
      </c>
    </row>
    <row r="30" spans="2:3" x14ac:dyDescent="0.25">
      <c r="C30" s="1">
        <v>30</v>
      </c>
    </row>
    <row r="31" spans="2:3" x14ac:dyDescent="0.25">
      <c r="C31" s="1">
        <v>31</v>
      </c>
    </row>
    <row r="32" spans="2:3" x14ac:dyDescent="0.25">
      <c r="C32" s="1">
        <v>32</v>
      </c>
    </row>
    <row r="33" spans="3:3" x14ac:dyDescent="0.25">
      <c r="C33" s="1">
        <v>33</v>
      </c>
    </row>
    <row r="34" spans="3:3" x14ac:dyDescent="0.25">
      <c r="C34" s="1">
        <v>34</v>
      </c>
    </row>
    <row r="35" spans="3:3" x14ac:dyDescent="0.25">
      <c r="C35" s="1">
        <v>35</v>
      </c>
    </row>
    <row r="36" spans="3:3" x14ac:dyDescent="0.25">
      <c r="C36" s="1">
        <v>36</v>
      </c>
    </row>
    <row r="37" spans="3:3" x14ac:dyDescent="0.25">
      <c r="C37" s="1">
        <v>37</v>
      </c>
    </row>
    <row r="38" spans="3:3" x14ac:dyDescent="0.25">
      <c r="C38" s="1">
        <v>38</v>
      </c>
    </row>
    <row r="39" spans="3:3" x14ac:dyDescent="0.25">
      <c r="C39" s="1">
        <v>39</v>
      </c>
    </row>
    <row r="40" spans="3:3" x14ac:dyDescent="0.25">
      <c r="C40" s="1">
        <v>40</v>
      </c>
    </row>
    <row r="41" spans="3:3" x14ac:dyDescent="0.25">
      <c r="C41" s="1">
        <v>41</v>
      </c>
    </row>
    <row r="42" spans="3:3" x14ac:dyDescent="0.25">
      <c r="C42" s="1">
        <v>42</v>
      </c>
    </row>
    <row r="43" spans="3:3" x14ac:dyDescent="0.25">
      <c r="C43" s="1">
        <v>43</v>
      </c>
    </row>
    <row r="44" spans="3:3" x14ac:dyDescent="0.25">
      <c r="C44" s="1">
        <v>44</v>
      </c>
    </row>
    <row r="45" spans="3:3" x14ac:dyDescent="0.25">
      <c r="C45" s="1">
        <v>45</v>
      </c>
    </row>
    <row r="46" spans="3:3" x14ac:dyDescent="0.25">
      <c r="C46" s="1">
        <v>46</v>
      </c>
    </row>
    <row r="47" spans="3:3" x14ac:dyDescent="0.25">
      <c r="C47" s="1">
        <v>47</v>
      </c>
    </row>
    <row r="48" spans="3:3" x14ac:dyDescent="0.25">
      <c r="C48" s="1">
        <v>48</v>
      </c>
    </row>
    <row r="49" spans="3:3" x14ac:dyDescent="0.25">
      <c r="C49" s="1">
        <v>49</v>
      </c>
    </row>
    <row r="50" spans="3:3" x14ac:dyDescent="0.25">
      <c r="C50" s="1">
        <v>50</v>
      </c>
    </row>
  </sheetData>
  <sheetProtection sheet="1" objects="1" scenarios="1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ROI Calc</vt:lpstr>
      <vt:lpstr>Tables</vt:lpstr>
      <vt:lpstr>'ROI Calc'!Print_Area</vt:lpstr>
    </vt:vector>
  </TitlesOfParts>
  <Company>Durasol Awnings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vbest</dc:creator>
  <cp:lastModifiedBy>Darryl Claps</cp:lastModifiedBy>
  <cp:lastPrinted>2012-02-15T14:55:24Z</cp:lastPrinted>
  <dcterms:created xsi:type="dcterms:W3CDTF">2012-02-14T14:31:02Z</dcterms:created>
  <dcterms:modified xsi:type="dcterms:W3CDTF">2016-08-12T15:06:46Z</dcterms:modified>
</cp:coreProperties>
</file>